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I195" i="1"/>
  <c r="H195" i="1"/>
  <c r="G195" i="1"/>
  <c r="G206" i="1" s="1"/>
  <c r="F195" i="1"/>
  <c r="B186" i="1"/>
  <c r="A186" i="1"/>
  <c r="J185" i="1"/>
  <c r="I185" i="1"/>
  <c r="H185" i="1"/>
  <c r="G185" i="1"/>
  <c r="F185" i="1"/>
  <c r="B176" i="1"/>
  <c r="A176" i="1"/>
  <c r="L18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H155" i="1"/>
  <c r="H166" i="1" s="1"/>
  <c r="G155" i="1"/>
  <c r="G166" i="1" s="1"/>
  <c r="F155" i="1"/>
  <c r="B146" i="1"/>
  <c r="A146" i="1"/>
  <c r="J145" i="1"/>
  <c r="I145" i="1"/>
  <c r="H145" i="1"/>
  <c r="G145" i="1"/>
  <c r="F145" i="1"/>
  <c r="B136" i="1"/>
  <c r="A136" i="1"/>
  <c r="L14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6" i="1"/>
  <c r="A116" i="1"/>
  <c r="L12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H95" i="1"/>
  <c r="G95" i="1"/>
  <c r="F95" i="1"/>
  <c r="B86" i="1"/>
  <c r="A86" i="1"/>
  <c r="J85" i="1"/>
  <c r="I85" i="1"/>
  <c r="H85" i="1"/>
  <c r="G85" i="1"/>
  <c r="F85" i="1"/>
  <c r="B76" i="1"/>
  <c r="A76" i="1"/>
  <c r="L86" i="1"/>
  <c r="J75" i="1"/>
  <c r="I75" i="1"/>
  <c r="H75" i="1"/>
  <c r="G75" i="1"/>
  <c r="F75" i="1"/>
  <c r="B66" i="1"/>
  <c r="A66" i="1"/>
  <c r="J65" i="1"/>
  <c r="I65" i="1"/>
  <c r="H65" i="1"/>
  <c r="G65" i="1"/>
  <c r="F65" i="1"/>
  <c r="B56" i="1"/>
  <c r="A56" i="1"/>
  <c r="L66" i="1"/>
  <c r="J55" i="1"/>
  <c r="I55" i="1"/>
  <c r="H55" i="1"/>
  <c r="G55" i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G35" i="1"/>
  <c r="F35" i="1"/>
  <c r="B26" i="1"/>
  <c r="A26" i="1"/>
  <c r="J25" i="1"/>
  <c r="I25" i="1"/>
  <c r="H25" i="1"/>
  <c r="G25" i="1"/>
  <c r="F25" i="1"/>
  <c r="B16" i="1"/>
  <c r="A16" i="1"/>
  <c r="L26" i="1"/>
  <c r="J15" i="1"/>
  <c r="I15" i="1"/>
  <c r="H15" i="1"/>
  <c r="G15" i="1"/>
  <c r="F15" i="1"/>
  <c r="L207" i="1" l="1"/>
  <c r="F206" i="1"/>
  <c r="H206" i="1"/>
  <c r="J206" i="1"/>
  <c r="I206" i="1"/>
  <c r="G186" i="1"/>
  <c r="I186" i="1"/>
  <c r="H186" i="1"/>
  <c r="F186" i="1"/>
  <c r="J186" i="1"/>
  <c r="I166" i="1"/>
  <c r="J166" i="1"/>
  <c r="F166" i="1"/>
  <c r="H146" i="1"/>
  <c r="I146" i="1"/>
  <c r="J146" i="1"/>
  <c r="G146" i="1"/>
  <c r="F146" i="1"/>
  <c r="I126" i="1"/>
  <c r="G126" i="1"/>
  <c r="J126" i="1"/>
  <c r="H126" i="1"/>
  <c r="F126" i="1"/>
  <c r="J106" i="1"/>
  <c r="I106" i="1"/>
  <c r="H106" i="1"/>
  <c r="G106" i="1"/>
  <c r="F106" i="1"/>
  <c r="J86" i="1"/>
  <c r="I86" i="1"/>
  <c r="H86" i="1"/>
  <c r="G86" i="1"/>
  <c r="F86" i="1"/>
  <c r="H46" i="1"/>
  <c r="F46" i="1"/>
  <c r="J46" i="1"/>
  <c r="I46" i="1"/>
  <c r="G46" i="1"/>
  <c r="H66" i="1"/>
  <c r="G66" i="1"/>
  <c r="J66" i="1"/>
  <c r="I66" i="1"/>
  <c r="F66" i="1"/>
  <c r="I26" i="1"/>
  <c r="G26" i="1"/>
  <c r="G207" i="1" s="1"/>
  <c r="F26" i="1"/>
  <c r="J26" i="1"/>
  <c r="J207" i="1" s="1"/>
  <c r="H26" i="1"/>
  <c r="H207" i="1" s="1"/>
  <c r="F207" i="1"/>
  <c r="I207" i="1" l="1"/>
</calcChain>
</file>

<file path=xl/sharedStrings.xml><?xml version="1.0" encoding="utf-8"?>
<sst xmlns="http://schemas.openxmlformats.org/spreadsheetml/2006/main" count="320" uniqueCount="87">
  <si>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</si>
  <si>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</si>
  <si>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</si>
  <si>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</si>
  <si>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</si>
  <si>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</si>
  <si>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</si>
  <si>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</si>
  <si>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</si>
  <si>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</si>
  <si>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</si>
  <si>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</si>
  <si>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</si>
  <si>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</si>
  <si>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</si>
  <si>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</si>
  <si>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</si>
  <si>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</si>
  <si>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</si>
  <si>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</si>
  <si>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</si>
  <si>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</si>
  <si>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</si>
  <si>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</si>
  <si>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</si>
  <si>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</si>
  <si>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</si>
  <si>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</si>
  <si>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</si>
  <si>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</si>
  <si>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</si>
  <si>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</si>
  <si>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</si>
  <si>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</si>
  <si>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</si>
  <si>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</si>
  <si>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</si>
  <si>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</si>
  <si>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</si>
  <si>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</si>
  <si>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</si>
  <si>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таб 4</t>
  </si>
  <si>
    <t>Яйца вареные</t>
  </si>
  <si>
    <t>Чай с сахаром</t>
  </si>
  <si>
    <t>Бутерброды с повидлом</t>
  </si>
  <si>
    <t xml:space="preserve"> </t>
  </si>
  <si>
    <t>акт</t>
  </si>
  <si>
    <t>Фритата с овощами с соусом</t>
  </si>
  <si>
    <t>Макаронные изделия отварные</t>
  </si>
  <si>
    <t>Хлеб пшеничный</t>
  </si>
  <si>
    <t>Фрукты свежие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</si>
  <si>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</si>
  <si>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</si>
  <si>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</si>
  <si>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</si>
  <si>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</si>
  <si>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Котлеты с соусом</t>
  </si>
  <si>
    <t>Рис припущенный</t>
  </si>
  <si>
    <t>Мясо тушеное</t>
  </si>
  <si>
    <t>Напиток из ягод</t>
  </si>
  <si>
    <t>Ризотто с птицей</t>
  </si>
  <si>
    <t>Напиток из сухофруктов</t>
  </si>
  <si>
    <t>Каша молочная пшенная с маслом</t>
  </si>
  <si>
    <t>Таб 4</t>
  </si>
  <si>
    <t>Мучное изделие</t>
  </si>
  <si>
    <t>кисломолочный продукт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</si>
  <si>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</si>
  <si>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</si>
  <si>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</si>
  <si>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</si>
  <si>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Чай с сахаром и лимоном</t>
  </si>
  <si>
    <t>Суп-лапша домашняя</t>
  </si>
  <si>
    <t>Плов с мясом</t>
  </si>
  <si>
    <t>Хлеб ржаной</t>
  </si>
  <si>
    <t>Рассольник со сметаной</t>
  </si>
  <si>
    <t>Минестроне с гренками</t>
  </si>
  <si>
    <t>Борщ из свежей капусты с картофелем со  сметаной</t>
  </si>
  <si>
    <t>Мясо по-купечески</t>
  </si>
  <si>
    <t>Суп из овощей со сметаной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</si>
  <si>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</si>
  <si>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</si>
  <si>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</si>
  <si>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</si>
  <si>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</si>
  <si>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Жаркое по-домашнему с овощами</t>
  </si>
  <si>
    <t>МБОУ "Лицей №2"</t>
  </si>
  <si>
    <t>Е.А. Фоминская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</si>
</sst>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41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42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 t="s">
        <v>45</v>
      </c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71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72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70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49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73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21.159999999999997</v>
      </c>
      <c r="H25" s="19">
        <f t="shared" si="1"/>
        <v>22.090000000000003</v>
      </c>
      <c r="I25" s="19">
        <f t="shared" si="1"/>
        <v>114.53</v>
      </c>
      <c r="J25" s="19">
        <f t="shared" si="1"/>
        <v>733</v>
      </c>
      <c r="K25" s="25"/>
      <c r="L25" s="19">
        <v>97</v>
      </c>
    </row>
    <row r="26" spans="1:12" ht="15" x14ac:dyDescent="0.2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1200</v>
      </c>
      <c r="G26" s="32">
        <f t="shared" ref="G26:J26" si="2">G15+G25</f>
        <v>37.539999999999992</v>
      </c>
      <c r="H26" s="32">
        <f t="shared" si="2"/>
        <v>34.660000000000004</v>
      </c>
      <c r="I26" s="32">
        <f t="shared" si="2"/>
        <v>223.70000000000002</v>
      </c>
      <c r="J26" s="32">
        <f t="shared" si="2"/>
        <v>1310</v>
      </c>
      <c r="K26" s="32"/>
      <c r="L26" s="32">
        <f t="shared" ref="L26" si="3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46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48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43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49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50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74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47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48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59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46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49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73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4">SUM(G36:G44)</f>
        <v>26.97</v>
      </c>
      <c r="H45" s="19">
        <f t="shared" ref="H45" si="5">SUM(H36:H44)</f>
        <v>18.82</v>
      </c>
      <c r="I45" s="19">
        <f t="shared" ref="I45" si="6">SUM(I36:I44)</f>
        <v>117.94</v>
      </c>
      <c r="J45" s="19">
        <f t="shared" ref="J45" si="7">SUM(J36:J44)</f>
        <v>743</v>
      </c>
      <c r="K45" s="25"/>
      <c r="L45" s="19"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1290</v>
      </c>
      <c r="G46" s="32">
        <f t="shared" ref="G46" si="8">G35+G45</f>
        <v>48.559999999999995</v>
      </c>
      <c r="H46" s="32">
        <f t="shared" ref="H46" si="9">H35+H45</f>
        <v>33.43</v>
      </c>
      <c r="I46" s="32">
        <f t="shared" ref="I46" si="10">I35+I45</f>
        <v>201.43</v>
      </c>
      <c r="J46" s="32">
        <f t="shared" ref="J46:L46" si="11">J35+J45</f>
        <v>1281</v>
      </c>
      <c r="K46" s="32"/>
      <c r="L46" s="32">
        <f t="shared" si="11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51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46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52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46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53</v>
      </c>
      <c r="F49" s="43">
        <v>200</v>
      </c>
      <c r="G49" s="43"/>
      <c r="H49" s="43"/>
      <c r="I49" s="43">
        <v>18</v>
      </c>
      <c r="J49" s="43">
        <v>113</v>
      </c>
      <c r="K49" s="44" t="s">
        <v>46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49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75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51</v>
      </c>
      <c r="F58" s="43">
        <v>90</v>
      </c>
      <c r="G58" s="43">
        <v>9.19</v>
      </c>
      <c r="H58" s="43">
        <v>10.73</v>
      </c>
      <c r="I58" s="43">
        <v>7.7</v>
      </c>
      <c r="J58" s="43">
        <v>136</v>
      </c>
      <c r="K58" s="44" t="s">
        <v>46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52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46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53</v>
      </c>
      <c r="F60" s="43">
        <v>200</v>
      </c>
      <c r="G60" s="43"/>
      <c r="H60" s="43"/>
      <c r="I60" s="43">
        <v>18</v>
      </c>
      <c r="J60" s="43">
        <v>113</v>
      </c>
      <c r="K60" s="44" t="s">
        <v>46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49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73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2">SUM(G56:G64)</f>
        <v>25.709999999999997</v>
      </c>
      <c r="H65" s="19">
        <f t="shared" ref="H65" si="13">SUM(H56:H64)</f>
        <v>22.5</v>
      </c>
      <c r="I65" s="19">
        <f t="shared" ref="I65" si="14">SUM(I56:I64)</f>
        <v>107.75999999999999</v>
      </c>
      <c r="J65" s="19">
        <f t="shared" ref="J65" si="15">SUM(J56:J64)</f>
        <v>718</v>
      </c>
      <c r="K65" s="25"/>
      <c r="L65" s="19">
        <v>97</v>
      </c>
    </row>
    <row r="66" spans="1:12" ht="15.75" customHeight="1" x14ac:dyDescent="0.2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1220</v>
      </c>
      <c r="G66" s="32">
        <f t="shared" ref="G66" si="16">G55+G65</f>
        <v>41.65</v>
      </c>
      <c r="H66" s="32">
        <f t="shared" ref="H66" si="17">H55+H65</f>
        <v>41.25</v>
      </c>
      <c r="I66" s="32">
        <f t="shared" ref="I66" si="18">I55+I65</f>
        <v>177.89999999999998</v>
      </c>
      <c r="J66" s="32">
        <f t="shared" ref="J66:L66" si="19">J55+J65</f>
        <v>1211</v>
      </c>
      <c r="K66" s="32"/>
      <c r="L66" s="32">
        <f t="shared" si="19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43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55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37.129999999999995</v>
      </c>
      <c r="H75" s="19">
        <f t="shared" ref="H75" si="21">SUM(H67:H74)</f>
        <v>12.77</v>
      </c>
      <c r="I75" s="19">
        <f t="shared" ref="I75" si="22">SUM(I67:I74)</f>
        <v>96.039999999999992</v>
      </c>
      <c r="J75" s="19">
        <f t="shared" ref="J75" si="23">SUM(J67:J74)</f>
        <v>554</v>
      </c>
      <c r="K75" s="25"/>
      <c r="L75" s="19"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76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77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46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59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46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49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73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29.73</v>
      </c>
      <c r="H85" s="19">
        <f t="shared" ref="H85" si="25">SUM(H76:H84)</f>
        <v>21.740000000000002</v>
      </c>
      <c r="I85" s="19">
        <f t="shared" ref="I85" si="26">SUM(I76:I84)</f>
        <v>111</v>
      </c>
      <c r="J85" s="19">
        <f t="shared" ref="J85" si="27">SUM(J76:J84)</f>
        <v>713</v>
      </c>
      <c r="K85" s="25"/>
      <c r="L85" s="19"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1200</v>
      </c>
      <c r="G86" s="32">
        <f t="shared" ref="G86" si="28">G75+G85</f>
        <v>66.86</v>
      </c>
      <c r="H86" s="32">
        <f t="shared" ref="H86" si="29">H75+H85</f>
        <v>34.510000000000005</v>
      </c>
      <c r="I86" s="32">
        <f t="shared" ref="I86" si="30">I75+I85</f>
        <v>207.04</v>
      </c>
      <c r="J86" s="32">
        <f t="shared" ref="J86:L86" si="31">J75+J85</f>
        <v>1267</v>
      </c>
      <c r="K86" s="32"/>
      <c r="L86" s="32">
        <f t="shared" si="31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57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43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49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17.259999999999998</v>
      </c>
      <c r="H95" s="19">
        <f t="shared" ref="H95" si="33">SUM(H87:H94)</f>
        <v>15.030000000000001</v>
      </c>
      <c r="I95" s="19">
        <f t="shared" ref="I95" si="34">SUM(I87:I94)</f>
        <v>88.580000000000013</v>
      </c>
      <c r="J95" s="19">
        <f t="shared" ref="J95" si="35">SUM(J87:J94)</f>
        <v>561</v>
      </c>
      <c r="K95" s="25"/>
      <c r="L95" s="19"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78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56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57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70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49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73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6">SUM(G96:G104)</f>
        <v>22.24</v>
      </c>
      <c r="H105" s="19">
        <f t="shared" ref="H105" si="37">SUM(H96:H104)</f>
        <v>18.3</v>
      </c>
      <c r="I105" s="19">
        <f t="shared" ref="I105" si="38">SUM(I96:I104)</f>
        <v>113.44999999999999</v>
      </c>
      <c r="J105" s="19">
        <f t="shared" ref="J105" si="39">SUM(J96:J104)</f>
        <v>724</v>
      </c>
      <c r="K105" s="25"/>
      <c r="L105" s="19"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1220</v>
      </c>
      <c r="G106" s="32">
        <f t="shared" ref="G106" si="40">G95+G105</f>
        <v>39.5</v>
      </c>
      <c r="H106" s="32">
        <f t="shared" ref="H106" si="41">H95+H105</f>
        <v>33.33</v>
      </c>
      <c r="I106" s="32">
        <f t="shared" ref="I106" si="42">I95+I105</f>
        <v>202.03</v>
      </c>
      <c r="J106" s="32">
        <f t="shared" ref="J106:L106" si="43">J95+J105</f>
        <v>1285</v>
      </c>
      <c r="K106" s="32"/>
      <c r="L106" s="32">
        <f t="shared" si="43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59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46</v>
      </c>
      <c r="L109" s="43"/>
    </row>
    <row r="110" spans="1:12" ht="15" customHeight="1" x14ac:dyDescent="0.25">
      <c r="A110" s="23"/>
      <c r="B110" s="15"/>
      <c r="C110" s="11"/>
      <c r="D110" s="7" t="s">
        <v>23</v>
      </c>
      <c r="E110" s="42" t="s">
        <v>49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21.96</v>
      </c>
      <c r="H115" s="19">
        <f t="shared" si="44"/>
        <v>25.51</v>
      </c>
      <c r="I115" s="19">
        <f t="shared" si="44"/>
        <v>87.54</v>
      </c>
      <c r="J115" s="19">
        <f t="shared" si="44"/>
        <v>557</v>
      </c>
      <c r="K115" s="25"/>
      <c r="L115" s="19"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79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58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48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59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46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49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73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5">SUM(G116:G124)</f>
        <v>29.56</v>
      </c>
      <c r="H125" s="19">
        <f t="shared" si="45"/>
        <v>28.46</v>
      </c>
      <c r="I125" s="19">
        <f t="shared" si="45"/>
        <v>119.27</v>
      </c>
      <c r="J125" s="19">
        <f t="shared" si="45"/>
        <v>740</v>
      </c>
      <c r="K125" s="25"/>
      <c r="L125" s="19">
        <v>97</v>
      </c>
    </row>
    <row r="126" spans="1:12" ht="15" x14ac:dyDescent="0.2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1220</v>
      </c>
      <c r="G126" s="32">
        <f t="shared" ref="G126" si="46">G115+G125</f>
        <v>51.519999999999996</v>
      </c>
      <c r="H126" s="32">
        <f t="shared" ref="H126" si="47">H115+H125</f>
        <v>53.97</v>
      </c>
      <c r="I126" s="32">
        <f t="shared" ref="I126" si="48">I115+I125</f>
        <v>206.81</v>
      </c>
      <c r="J126" s="32">
        <f t="shared" ref="J126:L126" si="49">J115+J125</f>
        <v>1297</v>
      </c>
      <c r="K126" s="32"/>
      <c r="L126" s="32">
        <f t="shared" si="49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60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46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61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46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49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19.079999999999998</v>
      </c>
      <c r="H135" s="19">
        <f t="shared" si="50"/>
        <v>8.5000000000000018</v>
      </c>
      <c r="I135" s="19">
        <f t="shared" si="50"/>
        <v>96.289999999999992</v>
      </c>
      <c r="J135" s="19">
        <f t="shared" si="50"/>
        <v>548</v>
      </c>
      <c r="K135" s="25"/>
      <c r="L135" s="19"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80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60</v>
      </c>
      <c r="F138" s="43">
        <v>220</v>
      </c>
      <c r="G138" s="51">
        <v>34669</v>
      </c>
      <c r="H138" s="43">
        <v>6.92</v>
      </c>
      <c r="I138" s="43">
        <v>41.54</v>
      </c>
      <c r="J138" s="43">
        <v>297</v>
      </c>
      <c r="K138" s="44" t="s">
        <v>46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61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46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49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73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1">SUM(G136:G144)</f>
        <v>34679.17</v>
      </c>
      <c r="H145" s="19">
        <f t="shared" si="51"/>
        <v>11.72</v>
      </c>
      <c r="I145" s="19">
        <f t="shared" si="51"/>
        <v>123.22999999999999</v>
      </c>
      <c r="J145" s="19">
        <f t="shared" si="51"/>
        <v>709</v>
      </c>
      <c r="K145" s="25"/>
      <c r="L145" s="19">
        <v>97</v>
      </c>
    </row>
    <row r="146" spans="1:12" ht="15" x14ac:dyDescent="0.2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1200</v>
      </c>
      <c r="G146" s="32">
        <f t="shared" ref="G146" si="52">G135+G145</f>
        <v>34698.25</v>
      </c>
      <c r="H146" s="32">
        <f t="shared" ref="H146" si="53">H135+H145</f>
        <v>20.220000000000002</v>
      </c>
      <c r="I146" s="32">
        <f t="shared" ref="I146" si="54">I135+I145</f>
        <v>219.51999999999998</v>
      </c>
      <c r="J146" s="32">
        <f t="shared" ref="J146:L146" si="55">J135+J145</f>
        <v>1257</v>
      </c>
      <c r="K146" s="32"/>
      <c r="L146" s="32">
        <f t="shared" si="55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63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43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64</v>
      </c>
      <c r="F151" s="43">
        <v>50</v>
      </c>
      <c r="G151" s="43">
        <v>3.51</v>
      </c>
      <c r="H151" s="43">
        <v>5.77</v>
      </c>
      <c r="I151" s="43">
        <v>25.79</v>
      </c>
      <c r="J151" s="43">
        <v>160</v>
      </c>
      <c r="K151" s="44" t="s">
        <v>46</v>
      </c>
      <c r="L151" s="43"/>
    </row>
    <row r="152" spans="1:12" ht="15" x14ac:dyDescent="0.25">
      <c r="A152" s="23"/>
      <c r="B152" s="15"/>
      <c r="C152" s="11"/>
      <c r="D152" s="6" t="s">
        <v>65</v>
      </c>
      <c r="E152" s="42" t="s">
        <v>66</v>
      </c>
      <c r="F152" s="43">
        <v>90</v>
      </c>
      <c r="G152" s="43">
        <v>2.5</v>
      </c>
      <c r="H152" s="43">
        <v>0.3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56">SUM(G147:G154)</f>
        <v>13.95</v>
      </c>
      <c r="H155" s="19">
        <f t="shared" si="56"/>
        <v>13.45</v>
      </c>
      <c r="I155" s="19">
        <f t="shared" si="56"/>
        <v>78.52000000000001</v>
      </c>
      <c r="J155" s="19">
        <f t="shared" si="56"/>
        <v>564</v>
      </c>
      <c r="K155" s="25"/>
      <c r="L155" s="19"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81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46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82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46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70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49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73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57">SUM(G156:G164)</f>
        <v>30.900000000000002</v>
      </c>
      <c r="H165" s="19">
        <f t="shared" si="57"/>
        <v>19.690000000000001</v>
      </c>
      <c r="I165" s="19">
        <f t="shared" si="57"/>
        <v>97.710000000000008</v>
      </c>
      <c r="J165" s="19">
        <f t="shared" si="57"/>
        <v>745</v>
      </c>
      <c r="K165" s="25"/>
      <c r="L165" s="19">
        <v>97</v>
      </c>
    </row>
    <row r="166" spans="1:12" ht="15" x14ac:dyDescent="0.2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1220</v>
      </c>
      <c r="G166" s="32">
        <f t="shared" ref="G166" si="58">G155+G165</f>
        <v>44.85</v>
      </c>
      <c r="H166" s="32">
        <f t="shared" ref="H166" si="59">H155+H165</f>
        <v>33.14</v>
      </c>
      <c r="I166" s="32">
        <f t="shared" ref="I166" si="60">I155+I165</f>
        <v>176.23000000000002</v>
      </c>
      <c r="J166" s="32">
        <f t="shared" ref="J166:L166" si="61">J155+J165</f>
        <v>1309</v>
      </c>
      <c r="K166" s="32"/>
      <c r="L166" s="32">
        <f t="shared" si="61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67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68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59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46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17.079999999999998</v>
      </c>
      <c r="H175" s="19">
        <f t="shared" si="62"/>
        <v>17.07</v>
      </c>
      <c r="I175" s="19">
        <f t="shared" si="62"/>
        <v>73.8</v>
      </c>
      <c r="J175" s="19">
        <f t="shared" si="62"/>
        <v>521</v>
      </c>
      <c r="K175" s="25"/>
      <c r="L175" s="19"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83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67</v>
      </c>
      <c r="F178" s="43">
        <v>90</v>
      </c>
      <c r="G178" s="43">
        <v>9.06</v>
      </c>
      <c r="H178" s="43">
        <v>10.74</v>
      </c>
      <c r="I178" s="43">
        <v>9.35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68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59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49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73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63">SUM(G176:G184)</f>
        <v>22.82</v>
      </c>
      <c r="H185" s="19">
        <f t="shared" si="63"/>
        <v>21.509999999999998</v>
      </c>
      <c r="I185" s="19">
        <f t="shared" si="63"/>
        <v>113.5</v>
      </c>
      <c r="J185" s="19">
        <f t="shared" si="63"/>
        <v>711</v>
      </c>
      <c r="K185" s="25"/>
      <c r="L185" s="19">
        <v>97</v>
      </c>
    </row>
    <row r="186" spans="1:12" ht="15" x14ac:dyDescent="0.2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1250</v>
      </c>
      <c r="G186" s="32">
        <f t="shared" ref="G186" si="64">G175+G185</f>
        <v>39.9</v>
      </c>
      <c r="H186" s="32">
        <f t="shared" ref="H186" si="65">H175+H185</f>
        <v>38.58</v>
      </c>
      <c r="I186" s="32">
        <f t="shared" ref="I186" si="66">I175+I185</f>
        <v>187.3</v>
      </c>
      <c r="J186" s="32">
        <f t="shared" ref="J186:L186" si="67">J175+J185</f>
        <v>1232</v>
      </c>
      <c r="K186" s="32"/>
      <c r="L186" s="32">
        <f t="shared" si="6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69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46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70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55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71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84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46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43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49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73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69">SUM(G196:G204)</f>
        <v>23.029999999999998</v>
      </c>
      <c r="H205" s="19">
        <f t="shared" si="69"/>
        <v>28.05</v>
      </c>
      <c r="I205" s="19">
        <f t="shared" si="69"/>
        <v>95.3</v>
      </c>
      <c r="J205" s="19">
        <f t="shared" si="69"/>
        <v>705</v>
      </c>
      <c r="K205" s="25"/>
      <c r="L205" s="19"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1200</v>
      </c>
      <c r="G206" s="32">
        <f t="shared" ref="G206" si="70">G195+G205</f>
        <v>50.29</v>
      </c>
      <c r="H206" s="32">
        <f t="shared" ref="H206" si="71">H195+H205</f>
        <v>34.880000000000003</v>
      </c>
      <c r="I206" s="32">
        <f t="shared" ref="I206" si="72">I195+I205</f>
        <v>237.14999999999998</v>
      </c>
      <c r="J206" s="32">
        <f t="shared" ref="J206:L206" si="73">J195+J205</f>
        <v>1287</v>
      </c>
      <c r="K206" s="32"/>
      <c r="L206" s="32">
        <f t="shared" si="73"/>
        <v>175</v>
      </c>
    </row>
    <row r="207" spans="1:12" ht="13.5" thickBot="1" x14ac:dyDescent="0.25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3511.8919999999998</v>
      </c>
      <c r="H207" s="34">
        <f>SUMIF($C:$C,"Итого за день:",H:H)/COUNTIFS($C:$C,"Итого за день:",H:H,"&gt;0")</f>
        <v>35.796999999999997</v>
      </c>
      <c r="I207" s="34">
        <f>SUMIF($C:$C,"Итого за день:",I:I)/COUNTIFS($C:$C,"Итого за день:",I:I,"&gt;0")</f>
        <v>203.91099999999997</v>
      </c>
      <c r="J207" s="34">
        <f>SUMIF($C:$C,"Итого за день:",J:J)/COUNTIFS($C:$C,"Итого за день:",J:J,"&gt;0")</f>
        <v>1273.5999999999999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2024-09-01T09:46:06Z</cp:lastPrinted>
  <dcterms:created xsi:type="dcterms:W3CDTF">2022-05-16T14:23:56Z</dcterms:created>
  <dcterms:modified xsi:type="dcterms:W3CDTF">2024-09-02T08:55:07Z</dcterms:modified>
</cp:coreProperties>
</file>