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4000" windowHeight="1102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J185" i="1"/>
  <c r="I185" i="1"/>
  <c r="H185" i="1"/>
  <c r="G185" i="1"/>
  <c r="F185" i="1"/>
  <c r="B176" i="1"/>
  <c r="A176" i="1"/>
  <c r="L186" i="1"/>
  <c r="J175" i="1"/>
  <c r="I175" i="1"/>
  <c r="I186" i="1" s="1"/>
  <c r="H175" i="1"/>
  <c r="G175" i="1"/>
  <c r="F175" i="1"/>
  <c r="B166" i="1"/>
  <c r="A166" i="1"/>
  <c r="J165" i="1"/>
  <c r="I165" i="1"/>
  <c r="H165" i="1"/>
  <c r="G165" i="1"/>
  <c r="F165" i="1"/>
  <c r="B156" i="1"/>
  <c r="A156" i="1"/>
  <c r="L166" i="1"/>
  <c r="J155" i="1"/>
  <c r="I155" i="1"/>
  <c r="I166" i="1" s="1"/>
  <c r="H155" i="1"/>
  <c r="G155" i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I135" i="1"/>
  <c r="I146" i="1" s="1"/>
  <c r="H135" i="1"/>
  <c r="G135" i="1"/>
  <c r="F135" i="1"/>
  <c r="B126" i="1"/>
  <c r="A126" i="1"/>
  <c r="L126" i="1"/>
  <c r="J125" i="1"/>
  <c r="I125" i="1"/>
  <c r="H125" i="1"/>
  <c r="G125" i="1"/>
  <c r="F125" i="1"/>
  <c r="B116" i="1"/>
  <c r="A11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6" i="1"/>
  <c r="A96" i="1"/>
  <c r="L106" i="1"/>
  <c r="J95" i="1"/>
  <c r="I95" i="1"/>
  <c r="I106" i="1" s="1"/>
  <c r="H95" i="1"/>
  <c r="G95" i="1"/>
  <c r="F95" i="1"/>
  <c r="F106" i="1" s="1"/>
  <c r="B86" i="1"/>
  <c r="A86" i="1"/>
  <c r="J85" i="1"/>
  <c r="I85" i="1"/>
  <c r="H85" i="1"/>
  <c r="G85" i="1"/>
  <c r="F85" i="1"/>
  <c r="B76" i="1"/>
  <c r="A76" i="1"/>
  <c r="L86" i="1"/>
  <c r="J75" i="1"/>
  <c r="I75" i="1"/>
  <c r="H75" i="1"/>
  <c r="G75" i="1"/>
  <c r="F75" i="1"/>
  <c r="B66" i="1"/>
  <c r="A66" i="1"/>
  <c r="L66" i="1"/>
  <c r="J65" i="1"/>
  <c r="I65" i="1"/>
  <c r="H65" i="1"/>
  <c r="G65" i="1"/>
  <c r="F65" i="1"/>
  <c r="B56" i="1"/>
  <c r="A56" i="1"/>
  <c r="J55" i="1"/>
  <c r="I55" i="1"/>
  <c r="H55" i="1"/>
  <c r="G55" i="1"/>
  <c r="F55" i="1"/>
  <c r="B46" i="1"/>
  <c r="A46" i="1"/>
  <c r="J45" i="1"/>
  <c r="I45" i="1"/>
  <c r="H45" i="1"/>
  <c r="G45" i="1"/>
  <c r="F45" i="1"/>
  <c r="B36" i="1"/>
  <c r="A36" i="1"/>
  <c r="L46" i="1"/>
  <c r="J35" i="1"/>
  <c r="I35" i="1"/>
  <c r="H35" i="1"/>
  <c r="G35" i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I15" i="1"/>
  <c r="I26" i="1" s="1"/>
  <c r="H15" i="1"/>
  <c r="H26" i="1" s="1"/>
  <c r="G15" i="1"/>
  <c r="F15" i="1"/>
  <c r="J206" i="1" l="1"/>
  <c r="J166" i="1"/>
  <c r="J146" i="1"/>
  <c r="G106" i="1"/>
  <c r="H106" i="1"/>
  <c r="G186" i="1"/>
  <c r="J186" i="1"/>
  <c r="H186" i="1"/>
  <c r="F186" i="1"/>
  <c r="H166" i="1"/>
  <c r="G166" i="1"/>
  <c r="H146" i="1"/>
  <c r="F146" i="1"/>
  <c r="G146" i="1"/>
  <c r="I126" i="1"/>
  <c r="I207" i="1" s="1"/>
  <c r="J126" i="1"/>
  <c r="H126" i="1"/>
  <c r="G126" i="1"/>
  <c r="F126" i="1"/>
  <c r="J106" i="1"/>
  <c r="J86" i="1"/>
  <c r="H86" i="1"/>
  <c r="F86" i="1"/>
  <c r="I86" i="1"/>
  <c r="G86" i="1"/>
  <c r="J66" i="1"/>
  <c r="H66" i="1"/>
  <c r="F66" i="1"/>
  <c r="L207" i="1"/>
  <c r="I66" i="1"/>
  <c r="G66" i="1"/>
  <c r="I46" i="1"/>
  <c r="H46" i="1"/>
  <c r="G46" i="1"/>
  <c r="J46" i="1"/>
  <c r="G26" i="1"/>
  <c r="J26" i="1"/>
  <c r="F26" i="1"/>
  <c r="F207" i="1" l="1"/>
  <c r="J207" i="1"/>
  <c r="H207" i="1"/>
  <c r="G207" i="1"/>
</calcChain>
</file>

<file path=xl/sharedStrings.xml><?xml version="1.0" encoding="utf-8"?>
<sst xmlns="http://schemas.openxmlformats.org/spreadsheetml/2006/main" count="341" uniqueCount="96">
  <si>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</si>
  <si>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</si>
  <si>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</si>
  <si>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</si>
  <si>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</si>
  <si>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</si>
  <si>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</si>
  <si>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</si>
  <si>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</si>
  <si>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</si>
  <si>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</si>
  <si>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</si>
  <si>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</si>
  <si>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</si>
  <si>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</si>
  <si>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</si>
  <si>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</si>
  <si>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</si>
  <si>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</si>
  <si>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</si>
  <si>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</si>
  <si>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</si>
  <si>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</si>
  <si>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</si>
  <si>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</si>
  <si>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</si>
  <si>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</si>
  <si>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</si>
  <si>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</si>
  <si>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</si>
  <si>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</si>
  <si>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</si>
  <si>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</si>
  <si>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</si>
  <si>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</si>
  <si>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</si>
  <si>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</si>
  <si>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</si>
  <si>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</si>
  <si>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</si>
  <si>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молочная рисовая с маслом </t>
  </si>
  <si>
    <t xml:space="preserve">чай с сахаром </t>
  </si>
  <si>
    <t xml:space="preserve">акт </t>
  </si>
  <si>
    <t>Таб 4</t>
  </si>
  <si>
    <t xml:space="preserve">Чай с сахаром </t>
  </si>
  <si>
    <t>Хлеб пшеничный</t>
  </si>
  <si>
    <t xml:space="preserve">Хлеб ржаной </t>
  </si>
  <si>
    <t>Чай с сахаром и лимоном</t>
  </si>
  <si>
    <t xml:space="preserve">Макаронные изделия отварные </t>
  </si>
  <si>
    <t xml:space="preserve">Рассольник со сметаной </t>
  </si>
  <si>
    <t>акт</t>
  </si>
  <si>
    <t xml:space="preserve">Напиток из ягод </t>
  </si>
  <si>
    <t xml:space="preserve">Лимонад домашний </t>
  </si>
  <si>
    <t xml:space="preserve">Запеканка творожная с соусом </t>
  </si>
  <si>
    <t xml:space="preserve">Булочка молочная </t>
  </si>
  <si>
    <t xml:space="preserve">Рис припущенный </t>
  </si>
  <si>
    <t xml:space="preserve">Напиток из сухофруктов </t>
  </si>
  <si>
    <t xml:space="preserve">Суп из оващей со сметаной </t>
  </si>
  <si>
    <t xml:space="preserve">Суп картофельный с горохом </t>
  </si>
  <si>
    <t xml:space="preserve">Каша молочная пшенная с маслом </t>
  </si>
  <si>
    <t xml:space="preserve">Мучное изделие </t>
  </si>
  <si>
    <t xml:space="preserve">Запеканка картофельная с мясом и овощами </t>
  </si>
  <si>
    <t xml:space="preserve">Каша гречневая вязкая </t>
  </si>
  <si>
    <t xml:space="preserve">Вареники с творогом  с соусом </t>
  </si>
  <si>
    <t>булочное</t>
  </si>
  <si>
    <t xml:space="preserve"> </t>
  </si>
  <si>
    <t xml:space="preserve">Пюре фруктовое </t>
  </si>
  <si>
    <t>десерт</t>
  </si>
  <si>
    <t xml:space="preserve">Суп - лапша домашняя с гренками </t>
  </si>
  <si>
    <t xml:space="preserve"> Мясо тушеное</t>
  </si>
  <si>
    <t xml:space="preserve">Пудинг из птицы с соусом </t>
  </si>
  <si>
    <t xml:space="preserve"> Фишболы в соусе </t>
  </si>
  <si>
    <t>Пюре картофельное</t>
  </si>
  <si>
    <t xml:space="preserve">Минестроне </t>
  </si>
  <si>
    <t xml:space="preserve">Пюре картофельное </t>
  </si>
  <si>
    <t xml:space="preserve">Булочка школьная </t>
  </si>
  <si>
    <t xml:space="preserve">Пельмени </t>
  </si>
  <si>
    <t xml:space="preserve">Закуска из оващей </t>
  </si>
  <si>
    <t xml:space="preserve">Биточки с соусом </t>
  </si>
  <si>
    <t>Птица тушенная в соусе</t>
  </si>
  <si>
    <t xml:space="preserve">Птица тушенная в соус </t>
  </si>
  <si>
    <t xml:space="preserve">Плов из мяса </t>
  </si>
  <si>
    <t xml:space="preserve">Щи из свежей капусты с картофелем со сметаной </t>
  </si>
  <si>
    <t xml:space="preserve">десерт </t>
  </si>
  <si>
    <t xml:space="preserve">Суп лапша домашняя с гренками </t>
  </si>
  <si>
    <t xml:space="preserve">Биточки из птицы с соусом </t>
  </si>
  <si>
    <t>Каша гречневая вязкая</t>
  </si>
  <si>
    <t xml:space="preserve">Хлеб пшеничный  </t>
  </si>
  <si>
    <t>Борщ сибирский со сметаной</t>
  </si>
  <si>
    <t xml:space="preserve"> Уха школьная </t>
  </si>
  <si>
    <t xml:space="preserve">Мясные ежики в соусе </t>
  </si>
  <si>
    <t>бутерброд</t>
  </si>
  <si>
    <t xml:space="preserve">Бутерброд с сыром </t>
  </si>
  <si>
    <t xml:space="preserve">Борщ из  свежей капусты с картофелем со сметаной </t>
  </si>
  <si>
    <t>Е.А. Фоминская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</si>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</sst>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 t="s">
        <v>65</v>
      </c>
      <c r="G6" s="40" t="s">
        <v>65</v>
      </c>
      <c r="H6" s="40" t="s">
        <v>65</v>
      </c>
      <c r="I6" s="40" t="s">
        <v>65</v>
      </c>
      <c r="J6" s="40" t="s">
        <v>65</v>
      </c>
      <c r="K6" s="41" t="s">
        <v>65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11" t="s">
        <v>64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 t="s">
        <v>67</v>
      </c>
      <c r="E12" s="42" t="s">
        <v>66</v>
      </c>
      <c r="F12" s="43">
        <v>125</v>
      </c>
      <c r="G12" s="43">
        <v>0</v>
      </c>
      <c r="H12" s="43">
        <v>0</v>
      </c>
      <c r="I12" s="43">
        <v>13.75</v>
      </c>
      <c r="J12" s="43">
        <v>55</v>
      </c>
      <c r="K12" s="44"/>
      <c r="L12" s="43"/>
    </row>
    <row r="13" spans="1:12" ht="15" x14ac:dyDescent="0.25">
      <c r="A13" s="23"/>
      <c r="B13" s="15"/>
      <c r="C13" s="11"/>
      <c r="D13" s="6" t="s">
        <v>91</v>
      </c>
      <c r="E13" s="42" t="s">
        <v>92</v>
      </c>
      <c r="F13" s="43">
        <v>40</v>
      </c>
      <c r="G13" s="43">
        <v>4.8899999999999997</v>
      </c>
      <c r="H13" s="43">
        <v>3.32</v>
      </c>
      <c r="I13" s="43">
        <v>15</v>
      </c>
      <c r="J13" s="43">
        <v>110</v>
      </c>
      <c r="K13" s="44">
        <v>3</v>
      </c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 t="shared" ref="G15:J15" si="0">SUM(G6:G14)</f>
        <v>11.08</v>
      </c>
      <c r="H15" s="19">
        <f t="shared" si="0"/>
        <v>9.94</v>
      </c>
      <c r="I15" s="19">
        <f t="shared" si="0"/>
        <v>88.92</v>
      </c>
      <c r="J15" s="19">
        <f t="shared" si="0"/>
        <v>490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68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69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55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47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45</v>
      </c>
      <c r="F21" s="43">
        <v>40</v>
      </c>
      <c r="G21" s="43">
        <v>3.2</v>
      </c>
      <c r="H21" s="43">
        <v>0.4</v>
      </c>
      <c r="I21" s="43">
        <v>20</v>
      </c>
      <c r="J21" s="43">
        <v>96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46</v>
      </c>
      <c r="F22" s="43">
        <v>20</v>
      </c>
      <c r="G22" s="43">
        <v>1.6</v>
      </c>
      <c r="H22" s="43">
        <v>0.2</v>
      </c>
      <c r="I22" s="43">
        <v>9</v>
      </c>
      <c r="J22" s="43">
        <v>44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25.93</v>
      </c>
      <c r="H25" s="19">
        <f t="shared" si="1"/>
        <v>29.8</v>
      </c>
      <c r="I25" s="19">
        <f t="shared" si="1"/>
        <v>113.29</v>
      </c>
      <c r="J25" s="19">
        <f t="shared" si="1"/>
        <v>719</v>
      </c>
      <c r="K25" s="25"/>
      <c r="L25" s="19">
        <v>97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1215</v>
      </c>
      <c r="G26" s="32">
        <f t="shared" ref="G26:J26" si="2">G15+G25</f>
        <v>37.01</v>
      </c>
      <c r="H26" s="32">
        <f t="shared" si="2"/>
        <v>39.74</v>
      </c>
      <c r="I26" s="32">
        <f t="shared" si="2"/>
        <v>202.21</v>
      </c>
      <c r="J26" s="32">
        <f t="shared" si="2"/>
        <v>1209</v>
      </c>
      <c r="K26" s="32"/>
      <c r="L26" s="32">
        <f t="shared" ref="L26" si="3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70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50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48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51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50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45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65</v>
      </c>
      <c r="F31" s="43" t="s">
        <v>65</v>
      </c>
      <c r="G31" s="43" t="s">
        <v>65</v>
      </c>
      <c r="H31" s="43"/>
      <c r="I31" s="43" t="s">
        <v>65</v>
      </c>
      <c r="J31" s="43" t="s">
        <v>65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27.36</v>
      </c>
      <c r="H35" s="19">
        <f>SUM(H27:H34)</f>
        <v>9.51</v>
      </c>
      <c r="I35" s="19">
        <f>SUM(I27:I34)</f>
        <v>94.49</v>
      </c>
      <c r="J35" s="19">
        <f>SUM(J27:J34)</f>
        <v>577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.75" thickBot="1" x14ac:dyDescent="0.3">
      <c r="A37" s="14"/>
      <c r="B37" s="15"/>
      <c r="C37" s="11"/>
      <c r="D37" s="7" t="s">
        <v>27</v>
      </c>
      <c r="E37" s="42" t="s">
        <v>49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39" t="s">
        <v>70</v>
      </c>
      <c r="F38" s="40">
        <v>90</v>
      </c>
      <c r="G38" s="40">
        <v>17.91</v>
      </c>
      <c r="H38" s="40">
        <v>3.8</v>
      </c>
      <c r="I38" s="40">
        <v>10.55</v>
      </c>
      <c r="J38" s="40">
        <v>150</v>
      </c>
      <c r="K38" s="41" t="s">
        <v>50</v>
      </c>
      <c r="L38" s="40"/>
    </row>
    <row r="39" spans="1:12" ht="15" x14ac:dyDescent="0.25">
      <c r="A39" s="14"/>
      <c r="B39" s="15"/>
      <c r="C39" s="11"/>
      <c r="D39" s="7" t="s">
        <v>29</v>
      </c>
      <c r="E39" s="42" t="s">
        <v>48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51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50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45</v>
      </c>
      <c r="F41" s="43">
        <v>40</v>
      </c>
      <c r="G41" s="43">
        <v>3.2</v>
      </c>
      <c r="H41" s="43">
        <v>0.4</v>
      </c>
      <c r="I41" s="43">
        <v>20</v>
      </c>
      <c r="J41" s="43">
        <v>96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46</v>
      </c>
      <c r="F42" s="43">
        <v>20</v>
      </c>
      <c r="G42" s="43">
        <v>1.6</v>
      </c>
      <c r="H42" s="43">
        <v>0.2</v>
      </c>
      <c r="I42" s="43">
        <v>9</v>
      </c>
      <c r="J42" s="43">
        <v>44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700</v>
      </c>
      <c r="G45" s="19">
        <f t="shared" ref="G45" si="4">SUM(G36:G44)</f>
        <v>30.51</v>
      </c>
      <c r="H45" s="19">
        <f t="shared" ref="H45" si="5">SUM(H36:H44)</f>
        <v>12.62</v>
      </c>
      <c r="I45" s="19">
        <f t="shared" ref="I45" si="6">SUM(I36:I44)</f>
        <v>115.17999999999999</v>
      </c>
      <c r="J45" s="19">
        <f t="shared" ref="J45" si="7">SUM(J36:J44)</f>
        <v>706</v>
      </c>
      <c r="K45" s="25"/>
      <c r="L45" s="19"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1200</v>
      </c>
      <c r="G46" s="32">
        <f t="shared" ref="G46" si="8">G35+G45</f>
        <v>57.870000000000005</v>
      </c>
      <c r="H46" s="32">
        <f t="shared" ref="H46" si="9">H35+H45</f>
        <v>22.13</v>
      </c>
      <c r="I46" s="32">
        <f t="shared" ref="I46" si="10">I35+I45</f>
        <v>209.67</v>
      </c>
      <c r="J46" s="32">
        <f t="shared" ref="J46:L46" si="11">J35+J45</f>
        <v>1283</v>
      </c>
      <c r="K46" s="32"/>
      <c r="L46" s="32">
        <f t="shared" si="11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71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50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72</v>
      </c>
      <c r="F48" s="43">
        <v>180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52</v>
      </c>
      <c r="F49" s="43">
        <v>200</v>
      </c>
      <c r="G49" s="43"/>
      <c r="H49" s="43"/>
      <c r="I49" s="43">
        <v>18</v>
      </c>
      <c r="J49" s="43">
        <v>113</v>
      </c>
      <c r="K49" s="44" t="s">
        <v>50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530</v>
      </c>
      <c r="G55" s="19">
        <f>SUM(G47:G54)</f>
        <v>19.709999999999997</v>
      </c>
      <c r="H55" s="19">
        <f>SUM(H47:H54)</f>
        <v>16.53</v>
      </c>
      <c r="I55" s="19">
        <f>SUM(I47:I54)</f>
        <v>64.97999999999999</v>
      </c>
      <c r="J55" s="19">
        <f>SUM(J47:J54)</f>
        <v>541</v>
      </c>
      <c r="K55" s="25"/>
      <c r="L55" s="19"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.75" thickBot="1" x14ac:dyDescent="0.3">
      <c r="A57" s="23"/>
      <c r="B57" s="15"/>
      <c r="C57" s="11"/>
      <c r="D57" s="7" t="s">
        <v>27</v>
      </c>
      <c r="E57" s="42" t="s">
        <v>73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28</v>
      </c>
      <c r="E58" s="39" t="s">
        <v>71</v>
      </c>
      <c r="F58" s="40">
        <v>120</v>
      </c>
      <c r="G58" s="40">
        <v>14.16</v>
      </c>
      <c r="H58" s="40">
        <v>9.48</v>
      </c>
      <c r="I58" s="40">
        <v>10.08</v>
      </c>
      <c r="J58" s="40">
        <v>193</v>
      </c>
      <c r="K58" s="41" t="s">
        <v>50</v>
      </c>
      <c r="L58" s="40"/>
    </row>
    <row r="59" spans="1:12" ht="15" x14ac:dyDescent="0.25">
      <c r="A59" s="23"/>
      <c r="B59" s="15"/>
      <c r="C59" s="11"/>
      <c r="D59" s="7" t="s">
        <v>29</v>
      </c>
      <c r="E59" s="42" t="s">
        <v>74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52</v>
      </c>
      <c r="F60" s="43">
        <v>200</v>
      </c>
      <c r="G60" s="43"/>
      <c r="H60" s="43"/>
      <c r="I60" s="43">
        <v>18</v>
      </c>
      <c r="J60" s="43">
        <v>113</v>
      </c>
      <c r="K60" s="44" t="s">
        <v>50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45</v>
      </c>
      <c r="F61" s="43">
        <v>40</v>
      </c>
      <c r="G61" s="43">
        <v>3.2</v>
      </c>
      <c r="H61" s="43">
        <v>0.4</v>
      </c>
      <c r="I61" s="43">
        <v>20</v>
      </c>
      <c r="J61" s="43">
        <v>96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46</v>
      </c>
      <c r="F62" s="43">
        <v>20</v>
      </c>
      <c r="G62" s="43">
        <v>1.6</v>
      </c>
      <c r="H62" s="43">
        <v>0.2</v>
      </c>
      <c r="I62" s="43">
        <v>9</v>
      </c>
      <c r="J62" s="43">
        <v>44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730</v>
      </c>
      <c r="G65" s="19">
        <f t="shared" ref="G65" si="12">SUM(G56:G64)</f>
        <v>27.31</v>
      </c>
      <c r="H65" s="19">
        <f t="shared" ref="H65" si="13">SUM(H56:H64)</f>
        <v>21.23</v>
      </c>
      <c r="I65" s="19">
        <f t="shared" ref="I65" si="14">SUM(I56:I64)</f>
        <v>89.78</v>
      </c>
      <c r="J65" s="19">
        <f t="shared" ref="J65" si="15">SUM(J56:J64)</f>
        <v>713</v>
      </c>
      <c r="K65" s="25"/>
      <c r="L65" s="19"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1260</v>
      </c>
      <c r="G66" s="32">
        <f t="shared" ref="G66" si="16">G55+G65</f>
        <v>47.019999999999996</v>
      </c>
      <c r="H66" s="32">
        <f t="shared" ref="H66" si="17">H55+H65</f>
        <v>37.760000000000005</v>
      </c>
      <c r="I66" s="32">
        <f t="shared" ref="I66" si="18">I55+I65</f>
        <v>154.76</v>
      </c>
      <c r="J66" s="32">
        <f t="shared" ref="J66:L66" si="19">J55+J65</f>
        <v>1254</v>
      </c>
      <c r="K66" s="32"/>
      <c r="L66" s="32">
        <f t="shared" si="19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11" t="s">
        <v>64</v>
      </c>
      <c r="E72" s="42" t="s">
        <v>75</v>
      </c>
      <c r="F72" s="43">
        <v>100</v>
      </c>
      <c r="G72" s="43">
        <v>4.0999999999999996</v>
      </c>
      <c r="H72" s="43">
        <v>1.6</v>
      </c>
      <c r="I72" s="43">
        <v>26.4</v>
      </c>
      <c r="J72" s="43">
        <v>128</v>
      </c>
      <c r="K72" s="44">
        <v>428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32.43</v>
      </c>
      <c r="H75" s="19">
        <f t="shared" ref="H75" si="21">SUM(H67:H74)</f>
        <v>12.17</v>
      </c>
      <c r="I75" s="19">
        <f t="shared" ref="I75" si="22">SUM(I67:I74)</f>
        <v>72.139999999999986</v>
      </c>
      <c r="J75" s="19">
        <f t="shared" ref="J75" si="23">SUM(J67:J74)</f>
        <v>554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77</v>
      </c>
      <c r="F76" s="43">
        <v>80</v>
      </c>
      <c r="G76" s="43">
        <v>1.47</v>
      </c>
      <c r="H76" s="43">
        <v>3.6</v>
      </c>
      <c r="I76" s="43">
        <v>6</v>
      </c>
      <c r="J76" s="43">
        <v>63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27</v>
      </c>
      <c r="E77" s="42" t="s">
        <v>93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76</v>
      </c>
      <c r="F78" s="43">
        <v>160</v>
      </c>
      <c r="G78" s="43">
        <v>17.34</v>
      </c>
      <c r="H78" s="43">
        <v>13.4</v>
      </c>
      <c r="I78" s="43">
        <v>39.4</v>
      </c>
      <c r="J78" s="43">
        <v>350</v>
      </c>
      <c r="K78" s="44" t="s">
        <v>50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45</v>
      </c>
      <c r="F81" s="43">
        <v>40</v>
      </c>
      <c r="G81" s="43">
        <v>3.2</v>
      </c>
      <c r="H81" s="43">
        <v>0.4</v>
      </c>
      <c r="I81" s="43">
        <v>20</v>
      </c>
      <c r="J81" s="43">
        <v>96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46</v>
      </c>
      <c r="F82" s="43">
        <v>20</v>
      </c>
      <c r="G82" s="43">
        <v>1.6</v>
      </c>
      <c r="H82" s="43">
        <v>0.2</v>
      </c>
      <c r="I82" s="43">
        <v>9</v>
      </c>
      <c r="J82" s="43">
        <v>44</v>
      </c>
      <c r="K82" s="44"/>
      <c r="L82" s="43"/>
    </row>
    <row r="83" spans="1:12" ht="15" x14ac:dyDescent="0.25">
      <c r="A83" s="23"/>
      <c r="B83" s="15"/>
      <c r="C83" s="11"/>
      <c r="D83" s="6" t="s">
        <v>22</v>
      </c>
      <c r="E83" s="42" t="s">
        <v>44</v>
      </c>
      <c r="F83" s="43">
        <v>200</v>
      </c>
      <c r="G83" s="43">
        <v>0.2</v>
      </c>
      <c r="H83" s="43">
        <v>0.02</v>
      </c>
      <c r="I83" s="43">
        <v>15</v>
      </c>
      <c r="J83" s="43">
        <v>61</v>
      </c>
      <c r="K83" s="44">
        <v>685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25.47</v>
      </c>
      <c r="H85" s="19">
        <f t="shared" ref="H85" si="25">SUM(H76:H84)</f>
        <v>22.529999999999998</v>
      </c>
      <c r="I85" s="19">
        <f t="shared" ref="I85" si="26">SUM(I76:I84)</f>
        <v>99.960000000000008</v>
      </c>
      <c r="J85" s="19">
        <f t="shared" ref="J85" si="27">SUM(J76:J84)</f>
        <v>706</v>
      </c>
      <c r="K85" s="25"/>
      <c r="L85" s="19"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1200</v>
      </c>
      <c r="G86" s="32">
        <f t="shared" ref="G86" si="28">G75+G85</f>
        <v>57.9</v>
      </c>
      <c r="H86" s="32">
        <f t="shared" ref="H86" si="29">H75+H85</f>
        <v>34.699999999999996</v>
      </c>
      <c r="I86" s="32">
        <f t="shared" ref="I86" si="30">I75+I85</f>
        <v>172.1</v>
      </c>
      <c r="J86" s="32">
        <f t="shared" ref="J86:L86" si="31">J75+J85</f>
        <v>1260</v>
      </c>
      <c r="K86" s="32"/>
      <c r="L86" s="32">
        <f t="shared" si="31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78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55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51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42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45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15.76</v>
      </c>
      <c r="H95" s="19">
        <f t="shared" ref="H95" si="33">SUM(H87:H94)</f>
        <v>13.82</v>
      </c>
      <c r="I95" s="19">
        <f t="shared" ref="I95" si="34">SUM(I87:I94)</f>
        <v>97.18</v>
      </c>
      <c r="J95" s="19">
        <f t="shared" ref="J95" si="35">SUM(J87:J94)</f>
        <v>580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" t="s">
        <v>27</v>
      </c>
      <c r="E97" s="42" t="s">
        <v>57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39" t="s">
        <v>78</v>
      </c>
      <c r="F98" s="40">
        <v>90</v>
      </c>
      <c r="G98" s="40">
        <v>8.83</v>
      </c>
      <c r="H98" s="40">
        <v>8.3000000000000007</v>
      </c>
      <c r="I98" s="40">
        <v>11.04</v>
      </c>
      <c r="J98" s="40">
        <v>157</v>
      </c>
      <c r="K98" s="41">
        <v>451</v>
      </c>
      <c r="L98" s="40"/>
    </row>
    <row r="99" spans="1:12" ht="15" x14ac:dyDescent="0.25">
      <c r="A99" s="23"/>
      <c r="B99" s="15"/>
      <c r="C99" s="11"/>
      <c r="D99" s="7" t="s">
        <v>29</v>
      </c>
      <c r="E99" s="42" t="s">
        <v>55</v>
      </c>
      <c r="F99" s="43">
        <v>160</v>
      </c>
      <c r="G99" s="43">
        <v>3.97</v>
      </c>
      <c r="H99" s="43">
        <v>4.62</v>
      </c>
      <c r="I99" s="43">
        <v>41.24</v>
      </c>
      <c r="J99" s="43">
        <v>223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51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 t="s">
        <v>42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45</v>
      </c>
      <c r="F101" s="43">
        <v>40</v>
      </c>
      <c r="G101" s="43">
        <v>3.2</v>
      </c>
      <c r="H101" s="43">
        <v>0.4</v>
      </c>
      <c r="I101" s="43">
        <v>20</v>
      </c>
      <c r="J101" s="43">
        <v>96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46</v>
      </c>
      <c r="F102" s="43">
        <v>20</v>
      </c>
      <c r="G102" s="43">
        <v>1.6</v>
      </c>
      <c r="H102" s="43">
        <v>0.2</v>
      </c>
      <c r="I102" s="43">
        <v>9</v>
      </c>
      <c r="J102" s="43">
        <v>44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710</v>
      </c>
      <c r="G105" s="19">
        <f t="shared" ref="G105" si="36">SUM(G96:G104)</f>
        <v>19.330000000000002</v>
      </c>
      <c r="H105" s="19">
        <f t="shared" ref="H105" si="37">SUM(H96:H104)</f>
        <v>17.169999999999998</v>
      </c>
      <c r="I105" s="19">
        <f t="shared" ref="I105" si="38">SUM(I96:I104)</f>
        <v>114.88</v>
      </c>
      <c r="J105" s="19">
        <f t="shared" ref="J105" si="39">SUM(J96:J104)</f>
        <v>708</v>
      </c>
      <c r="K105" s="25"/>
      <c r="L105" s="19"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1210</v>
      </c>
      <c r="G106" s="32">
        <f t="shared" ref="G106" si="40">G95+G105</f>
        <v>35.090000000000003</v>
      </c>
      <c r="H106" s="32">
        <f t="shared" ref="H106" si="41">H95+H105</f>
        <v>30.99</v>
      </c>
      <c r="I106" s="32">
        <f t="shared" ref="I106" si="42">I95+I105</f>
        <v>212.06</v>
      </c>
      <c r="J106" s="32">
        <f t="shared" ref="J106:L106" si="43">J95+J105</f>
        <v>1288</v>
      </c>
      <c r="K106" s="32"/>
      <c r="L106" s="32">
        <f t="shared" si="43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79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50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48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51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50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45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20.88</v>
      </c>
      <c r="H115" s="19">
        <f t="shared" si="44"/>
        <v>15.940000000000001</v>
      </c>
      <c r="I115" s="19">
        <f t="shared" si="44"/>
        <v>86.68</v>
      </c>
      <c r="J115" s="19">
        <f t="shared" si="44"/>
        <v>576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 x14ac:dyDescent="0.3">
      <c r="A117" s="23"/>
      <c r="B117" s="15"/>
      <c r="C117" s="11"/>
      <c r="D117" s="7" t="s">
        <v>27</v>
      </c>
      <c r="E117" s="42" t="s">
        <v>58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39" t="s">
        <v>80</v>
      </c>
      <c r="F118" s="40">
        <v>90</v>
      </c>
      <c r="G118" s="40">
        <v>11.43</v>
      </c>
      <c r="H118" s="40">
        <v>10.23</v>
      </c>
      <c r="I118" s="40">
        <v>2.74</v>
      </c>
      <c r="J118" s="40">
        <v>149</v>
      </c>
      <c r="K118" s="41" t="s">
        <v>50</v>
      </c>
      <c r="L118" s="40"/>
    </row>
    <row r="119" spans="1:12" ht="15" x14ac:dyDescent="0.25">
      <c r="A119" s="23"/>
      <c r="B119" s="15"/>
      <c r="C119" s="11"/>
      <c r="D119" s="7" t="s">
        <v>29</v>
      </c>
      <c r="E119" s="42" t="s">
        <v>48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51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50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45</v>
      </c>
      <c r="F121" s="43">
        <v>40</v>
      </c>
      <c r="G121" s="43">
        <v>3.2</v>
      </c>
      <c r="H121" s="43">
        <v>0.4</v>
      </c>
      <c r="I121" s="43">
        <v>20</v>
      </c>
      <c r="J121" s="43">
        <v>96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46</v>
      </c>
      <c r="F122" s="43">
        <v>20</v>
      </c>
      <c r="G122" s="43">
        <v>1.6</v>
      </c>
      <c r="H122" s="43">
        <v>0.2</v>
      </c>
      <c r="I122" s="43">
        <v>9</v>
      </c>
      <c r="J122" s="43">
        <v>44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700</v>
      </c>
      <c r="G125" s="19">
        <f t="shared" ref="G125:J125" si="45">SUM(G116:G124)</f>
        <v>26.88</v>
      </c>
      <c r="H125" s="19">
        <f t="shared" si="45"/>
        <v>18.689999999999998</v>
      </c>
      <c r="I125" s="19">
        <f t="shared" si="45"/>
        <v>108.91</v>
      </c>
      <c r="J125" s="19">
        <f t="shared" si="45"/>
        <v>713</v>
      </c>
      <c r="K125" s="25"/>
      <c r="L125" s="19">
        <v>97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1200</v>
      </c>
      <c r="G126" s="32">
        <f t="shared" ref="G126" si="46">G115+G125</f>
        <v>47.76</v>
      </c>
      <c r="H126" s="32">
        <f t="shared" ref="H126" si="47">H115+H125</f>
        <v>34.629999999999995</v>
      </c>
      <c r="I126" s="32">
        <f t="shared" ref="I126" si="48">I115+I125</f>
        <v>195.59</v>
      </c>
      <c r="J126" s="32">
        <f t="shared" ref="J126:L126" si="49">J115+J125</f>
        <v>1289</v>
      </c>
      <c r="K126" s="32"/>
      <c r="L126" s="32">
        <f t="shared" si="49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81</v>
      </c>
      <c r="F127" s="40">
        <v>270</v>
      </c>
      <c r="G127" s="40">
        <v>19.170000000000002</v>
      </c>
      <c r="H127" s="40">
        <v>15.58</v>
      </c>
      <c r="I127" s="40">
        <v>42.99</v>
      </c>
      <c r="J127" s="40">
        <v>388</v>
      </c>
      <c r="K127" s="41">
        <v>265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56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50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45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22.17</v>
      </c>
      <c r="H135" s="19">
        <f t="shared" si="50"/>
        <v>15.940000000000001</v>
      </c>
      <c r="I135" s="19">
        <f t="shared" si="50"/>
        <v>87.78</v>
      </c>
      <c r="J135" s="19">
        <f t="shared" si="50"/>
        <v>584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4"/>
      <c r="B137" s="15"/>
      <c r="C137" s="11"/>
      <c r="D137" s="7" t="s">
        <v>27</v>
      </c>
      <c r="E137" s="42" t="s">
        <v>82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 x14ac:dyDescent="0.25">
      <c r="A138" s="14"/>
      <c r="B138" s="15"/>
      <c r="C138" s="11"/>
      <c r="D138" s="7" t="s">
        <v>28</v>
      </c>
      <c r="E138" s="39" t="s">
        <v>81</v>
      </c>
      <c r="F138" s="40">
        <v>250</v>
      </c>
      <c r="G138" s="40">
        <v>17.75</v>
      </c>
      <c r="H138" s="40">
        <v>14.43</v>
      </c>
      <c r="I138" s="40">
        <v>39.81</v>
      </c>
      <c r="J138" s="40">
        <v>367</v>
      </c>
      <c r="K138" s="41">
        <v>265</v>
      </c>
      <c r="L138" s="40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56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42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45</v>
      </c>
      <c r="F141" s="43">
        <v>40</v>
      </c>
      <c r="G141" s="43">
        <v>3.2</v>
      </c>
      <c r="H141" s="43">
        <v>0.4</v>
      </c>
      <c r="I141" s="43">
        <v>20</v>
      </c>
      <c r="J141" s="43">
        <v>96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46</v>
      </c>
      <c r="F142" s="43">
        <v>20</v>
      </c>
      <c r="G142" s="43">
        <v>1.6</v>
      </c>
      <c r="H142" s="43">
        <v>0.2</v>
      </c>
      <c r="I142" s="43">
        <v>9</v>
      </c>
      <c r="J142" s="43">
        <v>44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710</v>
      </c>
      <c r="G145" s="19">
        <f t="shared" ref="G145:J145" si="51">SUM(G136:G144)</f>
        <v>24.89</v>
      </c>
      <c r="H145" s="19">
        <f t="shared" si="51"/>
        <v>19.029999999999998</v>
      </c>
      <c r="I145" s="19">
        <f t="shared" si="51"/>
        <v>114.80000000000001</v>
      </c>
      <c r="J145" s="19">
        <f t="shared" si="51"/>
        <v>707</v>
      </c>
      <c r="K145" s="25"/>
      <c r="L145" s="19">
        <v>97</v>
      </c>
    </row>
    <row r="146" spans="1:12" ht="15.75" thickBot="1" x14ac:dyDescent="0.2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1210</v>
      </c>
      <c r="G146" s="32">
        <f t="shared" ref="G146" si="52">G135+G145</f>
        <v>47.06</v>
      </c>
      <c r="H146" s="32">
        <f t="shared" ref="H146" si="53">H135+H145</f>
        <v>34.97</v>
      </c>
      <c r="I146" s="32">
        <f t="shared" ref="I146" si="54">I135+I145</f>
        <v>202.58</v>
      </c>
      <c r="J146" s="32">
        <f t="shared" ref="J146:L146" si="55">J135+J145</f>
        <v>1291</v>
      </c>
      <c r="K146" s="32"/>
      <c r="L146" s="32">
        <f t="shared" si="55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59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215</v>
      </c>
      <c r="K147" s="40" t="s">
        <v>43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.75" thickBot="1" x14ac:dyDescent="0.3">
      <c r="A152" s="23"/>
      <c r="B152" s="15"/>
      <c r="C152" s="11"/>
      <c r="D152" s="11" t="s">
        <v>64</v>
      </c>
      <c r="E152" s="42" t="s">
        <v>60</v>
      </c>
      <c r="F152" s="43">
        <v>50</v>
      </c>
      <c r="G152" s="43">
        <v>5</v>
      </c>
      <c r="H152" s="43">
        <v>10.18</v>
      </c>
      <c r="I152" s="43">
        <v>22.06</v>
      </c>
      <c r="J152" s="43">
        <v>173</v>
      </c>
      <c r="K152" s="44" t="s">
        <v>42</v>
      </c>
      <c r="L152" s="43"/>
    </row>
    <row r="153" spans="1:12" ht="15" x14ac:dyDescent="0.25">
      <c r="A153" s="23"/>
      <c r="B153" s="15"/>
      <c r="C153" s="11"/>
      <c r="D153" s="5" t="s">
        <v>83</v>
      </c>
      <c r="E153" s="42" t="s">
        <v>66</v>
      </c>
      <c r="F153" s="43">
        <v>125</v>
      </c>
      <c r="G153" s="43">
        <v>0</v>
      </c>
      <c r="H153" s="43">
        <v>0</v>
      </c>
      <c r="I153" s="43">
        <v>13.75</v>
      </c>
      <c r="J153" s="43">
        <v>55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6">SUM(G147:G154)</f>
        <v>11.66</v>
      </c>
      <c r="H155" s="19">
        <f t="shared" si="56"/>
        <v>16.939999999999998</v>
      </c>
      <c r="I155" s="19">
        <f t="shared" si="56"/>
        <v>85.32</v>
      </c>
      <c r="J155" s="19">
        <f t="shared" si="56"/>
        <v>504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84</v>
      </c>
      <c r="F157" s="43">
        <v>200</v>
      </c>
      <c r="G157" s="43">
        <v>4.6399999999999997</v>
      </c>
      <c r="H157" s="43">
        <v>5.04</v>
      </c>
      <c r="I157" s="43">
        <v>26.52</v>
      </c>
      <c r="J157" s="43">
        <v>176</v>
      </c>
      <c r="K157" s="44">
        <v>148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61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50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47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45</v>
      </c>
      <c r="F161" s="43">
        <v>40</v>
      </c>
      <c r="G161" s="43">
        <v>3.2</v>
      </c>
      <c r="H161" s="43">
        <v>0.4</v>
      </c>
      <c r="I161" s="43">
        <v>20</v>
      </c>
      <c r="J161" s="43">
        <v>96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46</v>
      </c>
      <c r="F162" s="43">
        <v>20</v>
      </c>
      <c r="G162" s="43">
        <v>1.6</v>
      </c>
      <c r="H162" s="43">
        <v>0.2</v>
      </c>
      <c r="I162" s="43">
        <v>9</v>
      </c>
      <c r="J162" s="43">
        <v>44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680</v>
      </c>
      <c r="G165" s="19">
        <f t="shared" ref="G165:J165" si="57">SUM(G156:G164)</f>
        <v>26.480000000000004</v>
      </c>
      <c r="H165" s="19">
        <f t="shared" si="57"/>
        <v>21.029999999999998</v>
      </c>
      <c r="I165" s="19">
        <f t="shared" si="57"/>
        <v>105.79</v>
      </c>
      <c r="J165" s="19">
        <f t="shared" si="57"/>
        <v>775</v>
      </c>
      <c r="K165" s="25"/>
      <c r="L165" s="19">
        <v>97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1205</v>
      </c>
      <c r="G166" s="32">
        <f t="shared" ref="G166" si="58">G155+G165</f>
        <v>38.14</v>
      </c>
      <c r="H166" s="32">
        <f t="shared" ref="H166" si="59">H155+H165</f>
        <v>37.97</v>
      </c>
      <c r="I166" s="32">
        <f t="shared" ref="I166" si="60">I155+I165</f>
        <v>191.11</v>
      </c>
      <c r="J166" s="32">
        <f t="shared" ref="J166:L166" si="61">J155+J165</f>
        <v>1279</v>
      </c>
      <c r="K166" s="32"/>
      <c r="L166" s="32">
        <f t="shared" si="61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85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50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86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51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50</v>
      </c>
      <c r="L169" s="43"/>
    </row>
    <row r="170" spans="1:12" ht="15" x14ac:dyDescent="0.25">
      <c r="A170" s="23"/>
      <c r="B170" s="15"/>
      <c r="C170" s="11"/>
      <c r="D170" s="7" t="s">
        <v>31</v>
      </c>
      <c r="E170" s="42" t="s">
        <v>87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22.599999999999998</v>
      </c>
      <c r="H175" s="19">
        <f t="shared" si="62"/>
        <v>16.009999999999998</v>
      </c>
      <c r="I175" s="19">
        <f t="shared" si="62"/>
        <v>73.39</v>
      </c>
      <c r="J175" s="19">
        <f t="shared" si="62"/>
        <v>538</v>
      </c>
      <c r="K175" s="25"/>
      <c r="L175" s="19"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7" t="s">
        <v>27</v>
      </c>
      <c r="E177" s="42" t="s">
        <v>89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42</v>
      </c>
      <c r="L177" s="43"/>
    </row>
    <row r="178" spans="1:12" ht="15" x14ac:dyDescent="0.25">
      <c r="A178" s="23"/>
      <c r="B178" s="15"/>
      <c r="C178" s="11"/>
      <c r="D178" s="7" t="s">
        <v>28</v>
      </c>
      <c r="E178" s="39" t="s">
        <v>85</v>
      </c>
      <c r="F178" s="40">
        <v>90</v>
      </c>
      <c r="G178" s="40">
        <v>14.58</v>
      </c>
      <c r="H178" s="40">
        <v>9.68</v>
      </c>
      <c r="I178" s="40">
        <v>8.94</v>
      </c>
      <c r="J178" s="40">
        <v>190</v>
      </c>
      <c r="K178" s="41" t="s">
        <v>42</v>
      </c>
      <c r="L178" s="40"/>
    </row>
    <row r="179" spans="1:12" ht="15" x14ac:dyDescent="0.25">
      <c r="A179" s="23"/>
      <c r="B179" s="15"/>
      <c r="C179" s="11"/>
      <c r="D179" s="7" t="s">
        <v>29</v>
      </c>
      <c r="E179" s="42" t="s">
        <v>62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51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45</v>
      </c>
      <c r="F181" s="43">
        <v>40</v>
      </c>
      <c r="G181" s="43">
        <v>3.2</v>
      </c>
      <c r="H181" s="43">
        <v>0.4</v>
      </c>
      <c r="I181" s="43">
        <v>20</v>
      </c>
      <c r="J181" s="43">
        <v>96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46</v>
      </c>
      <c r="F182" s="43">
        <v>20</v>
      </c>
      <c r="G182" s="43">
        <v>1.6</v>
      </c>
      <c r="H182" s="43">
        <v>0.2</v>
      </c>
      <c r="I182" s="43">
        <v>9</v>
      </c>
      <c r="J182" s="43">
        <v>44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730</v>
      </c>
      <c r="G185" s="19">
        <f t="shared" ref="G185:J185" si="63">SUM(G176:G184)</f>
        <v>32.46</v>
      </c>
      <c r="H185" s="19">
        <f t="shared" si="63"/>
        <v>19.809999999999995</v>
      </c>
      <c r="I185" s="19">
        <f t="shared" si="63"/>
        <v>96.33</v>
      </c>
      <c r="J185" s="19">
        <f t="shared" si="63"/>
        <v>706</v>
      </c>
      <c r="K185" s="25"/>
      <c r="L185" s="19">
        <v>97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1230</v>
      </c>
      <c r="G186" s="32">
        <f t="shared" ref="G186" si="64">G175+G185</f>
        <v>55.06</v>
      </c>
      <c r="H186" s="32">
        <f t="shared" ref="H186" si="65">H175+H185</f>
        <v>35.819999999999993</v>
      </c>
      <c r="I186" s="32">
        <f t="shared" ref="I186" si="66">I175+I185</f>
        <v>169.72</v>
      </c>
      <c r="J186" s="32">
        <f t="shared" ref="J186:L186" si="67">J175+J185</f>
        <v>1244</v>
      </c>
      <c r="K186" s="32"/>
      <c r="L186" s="32">
        <f t="shared" si="6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63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42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11" t="s">
        <v>64</v>
      </c>
      <c r="E192" s="42" t="s">
        <v>54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88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90</v>
      </c>
      <c r="F198" s="43">
        <v>120</v>
      </c>
      <c r="G198" s="43">
        <v>10.72</v>
      </c>
      <c r="H198" s="43">
        <v>20.79</v>
      </c>
      <c r="I198" s="43">
        <v>16.260000000000002</v>
      </c>
      <c r="J198" s="43">
        <v>246</v>
      </c>
      <c r="K198" s="44">
        <v>562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74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45</v>
      </c>
      <c r="F201" s="43">
        <v>40</v>
      </c>
      <c r="G201" s="43">
        <v>3.2</v>
      </c>
      <c r="H201" s="43">
        <v>0.4</v>
      </c>
      <c r="I201" s="43">
        <v>20</v>
      </c>
      <c r="J201" s="43">
        <v>96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46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730</v>
      </c>
      <c r="G205" s="19">
        <f t="shared" ref="G205:J205" si="69">SUM(G196:G204)</f>
        <v>22.04</v>
      </c>
      <c r="H205" s="19">
        <f t="shared" si="69"/>
        <v>31.099999999999998</v>
      </c>
      <c r="I205" s="19">
        <f t="shared" si="69"/>
        <v>95.56</v>
      </c>
      <c r="J205" s="19">
        <f t="shared" si="69"/>
        <v>712</v>
      </c>
      <c r="K205" s="25"/>
      <c r="L205" s="19"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1230</v>
      </c>
      <c r="G206" s="32">
        <f t="shared" ref="G206" si="70">G195+G205</f>
        <v>49.3</v>
      </c>
      <c r="H206" s="32">
        <f t="shared" ref="H206" si="71">H195+H205</f>
        <v>37.93</v>
      </c>
      <c r="I206" s="32">
        <f t="shared" ref="I206" si="72">I195+I205</f>
        <v>237.41</v>
      </c>
      <c r="J206" s="32">
        <f t="shared" ref="J206:L206" si="73">J195+J205</f>
        <v>1294</v>
      </c>
      <c r="K206" s="32"/>
      <c r="L206" s="32">
        <f t="shared" si="73"/>
        <v>175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1216</v>
      </c>
      <c r="G207" s="34">
        <f>SUMIF($C:$C,"Итого за день:",G:G)/COUNTIFS($C:$C,"Итого за день:",G:G,"&gt;0")</f>
        <v>47.220999999999997</v>
      </c>
      <c r="H207" s="34">
        <f>SUMIF($C:$C,"Итого за день:",H:H)/COUNTIFS($C:$C,"Итого за день:",H:H,"&gt;0")</f>
        <v>34.664000000000001</v>
      </c>
      <c r="I207" s="34">
        <f>SUMIF($C:$C,"Итого за день:",I:I)/COUNTIFS($C:$C,"Итого за день:",I:I,"&gt;0")</f>
        <v>194.721</v>
      </c>
      <c r="J207" s="34">
        <f>SUMIF($C:$C,"Итого за день:",J:J)/COUNTIFS($C:$C,"Итого за день:",J:J,"&gt;0")</f>
        <v>1269.0999999999999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2024-11-13T08:19:16Z</cp:lastPrinted>
  <dcterms:created xsi:type="dcterms:W3CDTF">2022-05-16T14:23:56Z</dcterms:created>
  <dcterms:modified xsi:type="dcterms:W3CDTF">2025-01-09T07:34:09Z</dcterms:modified>
</cp:coreProperties>
</file>