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C5A4C9-8BCA-4AFD-9134-491B70451B40}" xr6:coauthVersionLast="37" xr6:coauthVersionMax="37" xr10:uidLastSave="{00000000-0000-0000-0000-000000000000}"/>
  <bookViews>
    <workbookView xWindow="0" yWindow="0" windowWidth="24000" windowHeight="11028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19" i="1"/>
  <c r="H108" i="1"/>
  <c r="H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F119" i="1" l="1"/>
  <c r="I196" i="1"/>
  <c r="G43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G196" i="1" l="1"/>
  <c r="F196" i="1"/>
  <c r="H196" i="1"/>
  <c r="L196" i="1"/>
  <c r="J196" i="1"/>
</calcChain>
</file>

<file path=xl/sharedStrings.xml><?xml version="1.0" encoding="utf-8"?>
<sst xmlns="http://schemas.openxmlformats.org/spreadsheetml/2006/main" count="328" uniqueCount="91">
  <si>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</si>
  <si>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</si>
  <si>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</si>
  <si>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</si>
  <si>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</si>
  <si>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</si>
  <si>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</si>
  <si>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</si>
  <si>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</si>
  <si>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</si>
  <si>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</si>
  <si>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</si>
  <si>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</si>
  <si>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</si>
  <si>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</si>
  <si>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</si>
  <si>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</si>
  <si>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</si>
  <si>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</si>
  <si>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</si>
  <si>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</si>
  <si>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</si>
  <si>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</si>
  <si>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</si>
  <si>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</si>
  <si>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</si>
  <si>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</si>
  <si>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</si>
  <si>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</si>
  <si>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</si>
  <si>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</si>
  <si>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</si>
  <si>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</si>
  <si>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</si>
  <si>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</si>
  <si>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</si>
  <si>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</si>
  <si>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</si>
  <si>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</si>
  <si>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</si>
  <si>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</si>
  <si>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</si>
  <si>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</si>
  <si>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</si>
  <si>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</si>
  <si>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</si>
  <si>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</si>
  <si>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</si>
  <si>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</si>
  <si>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</si>
  <si>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</si>
  <si>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</si>
  <si>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</si>
  <si>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</si>
  <si>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</si>
  <si>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</si>
  <si>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</si>
  <si>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</si>
  <si>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</si>
  <si>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</si>
  <si>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</si>
  <si>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</si>
  <si>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</si>
  <si>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</si>
  <si>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</si>
  <si>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</si>
  <si>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</si>
  <si>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</si>
  <si>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</si>
  <si>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</si>
  <si>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</si>
  <si>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</si>
  <si>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</si>
  <si>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</si>
  <si>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</si>
  <si>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</si>
  <si>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</si>
  <si>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</si>
  <si>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</si>
  <si>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</si>
  <si>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</si>
  <si>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</si>
  <si>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</si>
  <si>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</si>
  <si>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</si>
  <si>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"Лицей №2"</t>
  </si>
  <si>
    <t>Фоминская Е.А.</t>
  </si>
  <si>
    <t>яйцо вареное</t>
  </si>
  <si>
    <t>запеканка творожно-шоколадная с соусом</t>
  </si>
  <si>
    <t xml:space="preserve">Чай с сахаром 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</si>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</sst>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4" x14ac:dyDescent="0.3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22.900000000000002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42.440000000000005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4" x14ac:dyDescent="0.3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4" x14ac:dyDescent="0.3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4" x14ac:dyDescent="0.3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v>21.29</v>
      </c>
      <c r="H108" s="19">
        <f t="shared" ref="H108:J108" si="54">SUM(H101:H107)</f>
        <v>13.48</v>
      </c>
      <c r="I108" s="19"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48.84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4" x14ac:dyDescent="0.3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4" x14ac:dyDescent="0.3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40</v>
      </c>
      <c r="G177" s="40">
        <v>5.08</v>
      </c>
      <c r="H177" s="40">
        <v>4.5999999999999996</v>
      </c>
      <c r="I177" s="40">
        <v>0.28000000000000003</v>
      </c>
      <c r="J177" s="40">
        <v>63</v>
      </c>
      <c r="K177" s="41">
        <v>337</v>
      </c>
      <c r="L177" s="40">
        <v>74.8</v>
      </c>
    </row>
    <row r="178" spans="1:12" ht="14.4" x14ac:dyDescent="0.3">
      <c r="A178" s="23"/>
      <c r="B178" s="15"/>
      <c r="C178" s="11"/>
      <c r="D178" s="6" t="s">
        <v>21</v>
      </c>
      <c r="E178" s="42" t="s">
        <v>88</v>
      </c>
      <c r="F178" s="43">
        <v>220</v>
      </c>
      <c r="G178" s="43">
        <v>31.77</v>
      </c>
      <c r="H178" s="43">
        <v>12</v>
      </c>
      <c r="I178" s="43">
        <v>44.13</v>
      </c>
      <c r="J178" s="43">
        <v>390</v>
      </c>
      <c r="K178" s="44" t="s">
        <v>40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89</v>
      </c>
      <c r="F179" s="43">
        <v>180</v>
      </c>
      <c r="G179" s="43">
        <v>0.18</v>
      </c>
      <c r="H179" s="43">
        <v>0.02</v>
      </c>
      <c r="I179" s="43">
        <v>13.54</v>
      </c>
      <c r="J179" s="43">
        <v>55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90</v>
      </c>
      <c r="F180" s="43">
        <v>60</v>
      </c>
      <c r="G180" s="43">
        <v>2.0499999999999998</v>
      </c>
      <c r="H180" s="43">
        <v>0.8</v>
      </c>
      <c r="I180" s="43">
        <v>14.7</v>
      </c>
      <c r="J180" s="43">
        <v>74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39.08</v>
      </c>
      <c r="H184" s="19">
        <f t="shared" si="86"/>
        <v>17.420000000000002</v>
      </c>
      <c r="I184" s="19">
        <f t="shared" si="86"/>
        <v>72.650000000000006</v>
      </c>
      <c r="J184" s="19">
        <f t="shared" si="86"/>
        <v>582</v>
      </c>
      <c r="K184" s="25"/>
      <c r="L184" s="19">
        <f t="shared" ref="L184" si="87">SUM(L177:L183)</f>
        <v>74.8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1.07</v>
      </c>
      <c r="I190" s="43">
        <v>18.579999999999998</v>
      </c>
      <c r="J190" s="43">
        <v>71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16.420000000000002</v>
      </c>
      <c r="I194" s="19">
        <f t="shared" si="88"/>
        <v>119.22999999999999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64.260000000000005</v>
      </c>
      <c r="H195" s="32">
        <f t="shared" ref="H195" si="91">H184+H194</f>
        <v>33.840000000000003</v>
      </c>
      <c r="I195" s="32">
        <f t="shared" ref="I195" si="92">I184+I194</f>
        <v>191.88</v>
      </c>
      <c r="J195" s="32">
        <f t="shared" ref="J195:L195" si="93">J184+J194</f>
        <v>1290</v>
      </c>
      <c r="K195" s="32"/>
      <c r="L195" s="32">
        <f t="shared" si="93"/>
        <v>167.6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51.287999999999997</v>
      </c>
      <c r="H196" s="34">
        <f>SUMIF($C:$C,"Итого за день:",H:H)/COUNTIFS($C:$C,"Итого за день:",H:H,"&gt;0")</f>
        <v>35.725000000000001</v>
      </c>
      <c r="I196" s="34">
        <f>SUMIF($C:$C,"Итого за день:",I:I)/COUNTIFS($C:$C,"Итого за день:",I:I,"&gt;0")</f>
        <v>185.608</v>
      </c>
      <c r="J196" s="34">
        <f>SUMIF($C:$C,"Итого за день:",J:J)/COUNTIFS($C:$C,"Итого за день:",J:J,"&gt;0")</f>
        <v>1279.5999999999999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2023-11-16T07:01:48Z</dcterms:modified>
</cp:coreProperties>
</file>