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4000" windowHeight="110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I196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19" i="1"/>
  <c r="H108" i="1"/>
  <c r="H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G43" i="1" l="1"/>
  <c r="H195" i="1"/>
  <c r="L195" i="1"/>
  <c r="F195" i="1"/>
  <c r="J195" i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L43" i="1"/>
  <c r="F43" i="1"/>
  <c r="J43" i="1"/>
  <c r="L24" i="1"/>
  <c r="J24" i="1"/>
  <c r="J100" i="1"/>
  <c r="H100" i="1"/>
  <c r="G100" i="1"/>
  <c r="G196" i="1" l="1"/>
  <c r="F196" i="1"/>
  <c r="H196" i="1"/>
  <c r="L196" i="1"/>
  <c r="J196" i="1"/>
</calcChain>
</file>

<file path=xl/sharedStrings.xml><?xml version="1.0" encoding="utf-8"?>
<sst xmlns="http://schemas.openxmlformats.org/spreadsheetml/2006/main" count="328" uniqueCount="91">
  <si>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</si>
  <si>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</si>
  <si>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</si>
  <si>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</si>
  <si>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</si>
  <si>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</si>
  <si>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</si>
  <si>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</si>
  <si>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</si>
  <si>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</si>
  <si>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</si>
  <si>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</si>
  <si>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</si>
  <si>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</si>
  <si>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</si>
  <si>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</si>
  <si>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</si>
  <si>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</si>
  <si>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</si>
  <si>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</si>
  <si>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</si>
  <si>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</si>
  <si>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</si>
  <si>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</si>
  <si>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</si>
  <si>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</si>
  <si>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</si>
  <si>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</si>
  <si>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</si>
  <si>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</si>
  <si>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</si>
  <si>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</si>
  <si>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</si>
  <si>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</si>
  <si>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</si>
  <si>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</si>
  <si>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</si>
  <si>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</si>
  <si>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</si>
  <si>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</si>
  <si>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</si>
  <si>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</si>
  <si>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</si>
  <si>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</si>
  <si>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</si>
  <si>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</si>
  <si>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</si>
  <si>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</si>
  <si>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</si>
  <si>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</si>
  <si>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</si>
  <si>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</si>
  <si>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Шницель с соусом</t>
  </si>
  <si>
    <t>Кнели из курицы с соусом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</si>
  <si>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</si>
  <si>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</si>
  <si>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</si>
  <si>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</si>
  <si>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</si>
  <si>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</si>
  <si>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</si>
  <si>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</si>
  <si>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</si>
  <si>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таб.4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</si>
  <si>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</si>
  <si>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</si>
  <si>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</si>
  <si>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</si>
  <si>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</si>
  <si>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</si>
  <si>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</si>
  <si>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</si>
  <si>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</si>
  <si>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</si>
  <si>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</si>
  <si>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</si>
  <si>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</si>
  <si>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</si>
  <si>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</si>
  <si>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</si>
  <si>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</si>
  <si>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</si>
  <si>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</si>
  <si>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</si>
  <si>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Каша молочная овсяная  "Геркулес" с маслом</t>
  </si>
  <si>
    <t>МБОУ "Лицей №2"</t>
  </si>
  <si>
    <t>Фоминская Е.А.</t>
  </si>
  <si>
    <t>яйцо вареное</t>
  </si>
  <si>
    <t>запеканка творожно-шоколадная с соусом</t>
  </si>
  <si>
    <t xml:space="preserve">Чай с сахаром 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</si>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</sst>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J192" sqref="J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85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6" t="s">
        <v>86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40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5" x14ac:dyDescent="0.25">
      <c r="A26" s="14"/>
      <c r="B26" s="15"/>
      <c r="C26" s="11"/>
      <c r="D26" s="6" t="s">
        <v>21</v>
      </c>
      <c r="E26" s="42" t="s">
        <v>66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67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22.900000000000002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1220</v>
      </c>
      <c r="G43" s="32">
        <f t="shared" ref="G43" si="14">G32+G42</f>
        <v>42.440000000000005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5" x14ac:dyDescent="0.25">
      <c r="A45" s="23"/>
      <c r="B45" s="15"/>
      <c r="C45" s="11"/>
      <c r="D45" s="6" t="s">
        <v>21</v>
      </c>
      <c r="E45" s="42" t="s">
        <v>68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67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67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67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40</v>
      </c>
      <c r="L82" s="40">
        <v>74.8</v>
      </c>
    </row>
    <row r="83" spans="1:12" ht="15" x14ac:dyDescent="0.25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67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40</v>
      </c>
      <c r="L101" s="40">
        <v>74.8</v>
      </c>
    </row>
    <row r="102" spans="1:12" ht="15" x14ac:dyDescent="0.25">
      <c r="A102" s="23"/>
      <c r="B102" s="15"/>
      <c r="C102" s="11"/>
      <c r="D102" s="6" t="s">
        <v>21</v>
      </c>
      <c r="E102" s="42" t="s">
        <v>66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v>21.29</v>
      </c>
      <c r="H108" s="19">
        <f t="shared" ref="G108:J108" si="54">SUM(H101:H107)</f>
        <v>13.48</v>
      </c>
      <c r="I108" s="19"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5" x14ac:dyDescent="0.25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40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67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1200</v>
      </c>
      <c r="G119" s="32">
        <f t="shared" ref="G119" si="58">G108+G118</f>
        <v>48.84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5" x14ac:dyDescent="0.25">
      <c r="A121" s="14"/>
      <c r="B121" s="15"/>
      <c r="C121" s="11"/>
      <c r="D121" s="6" t="s">
        <v>21</v>
      </c>
      <c r="E121" s="42" t="s">
        <v>58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40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67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40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67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63</v>
      </c>
      <c r="L139" s="40">
        <v>74.8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52" t="s">
        <v>64</v>
      </c>
      <c r="E143" s="42" t="s">
        <v>77</v>
      </c>
      <c r="F143" s="43">
        <v>100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15.28</v>
      </c>
      <c r="H146" s="19">
        <f t="shared" si="70"/>
        <v>7.3699999999999992</v>
      </c>
      <c r="I146" s="19">
        <f t="shared" si="70"/>
        <v>105.37</v>
      </c>
      <c r="J146" s="19">
        <f t="shared" si="70"/>
        <v>552</v>
      </c>
      <c r="K146" s="25"/>
      <c r="L146" s="19">
        <f t="shared" ref="L146" si="71">SUM(L139:L145)</f>
        <v>74.8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67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40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20.74</v>
      </c>
      <c r="H156" s="19">
        <f t="shared" si="72"/>
        <v>28.59</v>
      </c>
      <c r="I156" s="19">
        <f t="shared" si="72"/>
        <v>98.559999999999988</v>
      </c>
      <c r="J156" s="19">
        <f t="shared" si="72"/>
        <v>706</v>
      </c>
      <c r="K156" s="25"/>
      <c r="L156" s="19">
        <f t="shared" ref="L156" si="73">SUM(L147:L155)</f>
        <v>92.8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1210</v>
      </c>
      <c r="G157" s="32">
        <f t="shared" ref="G157" si="74">G146+G156</f>
        <v>36.019999999999996</v>
      </c>
      <c r="H157" s="32">
        <f t="shared" ref="H157" si="75">H146+H156</f>
        <v>35.96</v>
      </c>
      <c r="I157" s="32">
        <f t="shared" ref="I157" si="76">I146+I156</f>
        <v>203.93</v>
      </c>
      <c r="J157" s="32">
        <f t="shared" ref="J157:L157" si="77">J146+J156</f>
        <v>1258</v>
      </c>
      <c r="K157" s="32"/>
      <c r="L157" s="32">
        <f t="shared" si="77"/>
        <v>167.6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40</v>
      </c>
      <c r="L158" s="40">
        <v>74.8</v>
      </c>
    </row>
    <row r="159" spans="1:12" ht="15" x14ac:dyDescent="0.25">
      <c r="A159" s="23"/>
      <c r="B159" s="15"/>
      <c r="C159" s="11"/>
      <c r="D159" s="6" t="s">
        <v>21</v>
      </c>
      <c r="E159" s="42" t="s">
        <v>45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67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67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23.84</v>
      </c>
      <c r="H175" s="19">
        <f t="shared" si="80"/>
        <v>20.149999999999999</v>
      </c>
      <c r="I175" s="19">
        <f t="shared" si="80"/>
        <v>93.89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1200</v>
      </c>
      <c r="G176" s="32">
        <f t="shared" ref="G176" si="82">G165+G175</f>
        <v>45.03</v>
      </c>
      <c r="H176" s="32">
        <f t="shared" ref="H176" si="83">H165+H175</f>
        <v>35.89</v>
      </c>
      <c r="I176" s="32">
        <f t="shared" ref="I176" si="84">I165+I175</f>
        <v>172.81</v>
      </c>
      <c r="J176" s="32">
        <f t="shared" ref="J176:L176" si="85">J165+J175</f>
        <v>1252</v>
      </c>
      <c r="K176" s="32"/>
      <c r="L176" s="32">
        <f t="shared" si="85"/>
        <v>167.6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40</v>
      </c>
      <c r="G177" s="40">
        <v>5.08</v>
      </c>
      <c r="H177" s="40">
        <v>4.5999999999999996</v>
      </c>
      <c r="I177" s="40">
        <v>0.28000000000000003</v>
      </c>
      <c r="J177" s="40">
        <v>63</v>
      </c>
      <c r="K177" s="41">
        <v>337</v>
      </c>
      <c r="L177" s="40">
        <v>74.8</v>
      </c>
    </row>
    <row r="178" spans="1:12" ht="15" x14ac:dyDescent="0.25">
      <c r="A178" s="23"/>
      <c r="B178" s="15"/>
      <c r="C178" s="11"/>
      <c r="D178" s="6" t="s">
        <v>21</v>
      </c>
      <c r="E178" s="42" t="s">
        <v>88</v>
      </c>
      <c r="F178" s="43">
        <v>220</v>
      </c>
      <c r="G178" s="43">
        <v>31.77</v>
      </c>
      <c r="H178" s="43">
        <v>12</v>
      </c>
      <c r="I178" s="43">
        <v>44.13</v>
      </c>
      <c r="J178" s="43">
        <v>390</v>
      </c>
      <c r="K178" s="44" t="s">
        <v>40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89</v>
      </c>
      <c r="F179" s="43">
        <v>180</v>
      </c>
      <c r="G179" s="43">
        <v>0.18</v>
      </c>
      <c r="H179" s="43">
        <v>0.02</v>
      </c>
      <c r="I179" s="43">
        <v>13.54</v>
      </c>
      <c r="J179" s="43">
        <v>55</v>
      </c>
      <c r="K179" s="44">
        <v>685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90</v>
      </c>
      <c r="F180" s="43">
        <v>60</v>
      </c>
      <c r="G180" s="43">
        <v>2.0499999999999998</v>
      </c>
      <c r="H180" s="43">
        <v>0.8</v>
      </c>
      <c r="I180" s="43">
        <v>14.7</v>
      </c>
      <c r="J180" s="43">
        <v>74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39.08</v>
      </c>
      <c r="H184" s="19">
        <f t="shared" si="86"/>
        <v>17.420000000000002</v>
      </c>
      <c r="I184" s="19">
        <f t="shared" si="86"/>
        <v>72.650000000000006</v>
      </c>
      <c r="J184" s="19">
        <f t="shared" si="86"/>
        <v>582</v>
      </c>
      <c r="K184" s="25"/>
      <c r="L184" s="19">
        <f t="shared" ref="L184" si="87">SUM(L177:L183)</f>
        <v>74.8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67</v>
      </c>
      <c r="F190" s="43">
        <v>30</v>
      </c>
      <c r="G190" s="43">
        <v>2.2799999999999998</v>
      </c>
      <c r="H190" s="43">
        <v>1.07</v>
      </c>
      <c r="I190" s="43">
        <v>18.579999999999998</v>
      </c>
      <c r="J190" s="43">
        <v>71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25.180000000000003</v>
      </c>
      <c r="H194" s="19">
        <f t="shared" si="88"/>
        <v>16.420000000000002</v>
      </c>
      <c r="I194" s="19">
        <f t="shared" si="88"/>
        <v>119.22999999999999</v>
      </c>
      <c r="J194" s="19">
        <f t="shared" si="88"/>
        <v>708</v>
      </c>
      <c r="K194" s="25"/>
      <c r="L194" s="19">
        <f t="shared" ref="L194" si="89">SUM(L185:L193)</f>
        <v>92.8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1200</v>
      </c>
      <c r="G195" s="32">
        <f t="shared" ref="G195" si="90">G184+G194</f>
        <v>64.260000000000005</v>
      </c>
      <c r="H195" s="32">
        <f t="shared" ref="H195" si="91">H184+H194</f>
        <v>33.840000000000003</v>
      </c>
      <c r="I195" s="32">
        <f t="shared" ref="I195" si="92">I184+I194</f>
        <v>191.88</v>
      </c>
      <c r="J195" s="32">
        <f t="shared" ref="J195:L195" si="93">J184+J194</f>
        <v>1290</v>
      </c>
      <c r="K195" s="32"/>
      <c r="L195" s="32">
        <f t="shared" si="93"/>
        <v>167.6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SUMIF($C:$C,"Итого за день:",F:F)/COUNTIFS($C:$C,"Итого за день:",F:F,"&gt;0")</f>
        <v>1211</v>
      </c>
      <c r="G196" s="34">
        <f>SUMIF($C:$C,"Итого за день:",G:G)/COUNTIFS($C:$C,"Итого за день:",G:G,"&gt;0")</f>
        <v>51.287999999999997</v>
      </c>
      <c r="H196" s="34">
        <f>SUMIF($C:$C,"Итого за день:",H:H)/COUNTIFS($C:$C,"Итого за день:",H:H,"&gt;0")</f>
        <v>35.725000000000001</v>
      </c>
      <c r="I196" s="34">
        <f>SUMIF($C:$C,"Итого за день:",I:I)/COUNTIFS($C:$C,"Итого за день:",I:I,"&gt;0")</f>
        <v>185.608</v>
      </c>
      <c r="J196" s="34">
        <f>SUMIF($C:$C,"Итого за день:",J:J)/COUNTIFS($C:$C,"Итого за день:",J:J,"&gt;0")</f>
        <v>1279.5999999999999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2023-11-10T02:32:15Z</dcterms:modified>
</cp:coreProperties>
</file>